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F81" i="1"/>
  <c r="G138" i="1"/>
  <c r="G195" i="1"/>
  <c r="H157" i="1"/>
  <c r="J195" i="1"/>
  <c r="F43" i="1"/>
  <c r="J62" i="1"/>
  <c r="F100" i="1"/>
  <c r="I100" i="1"/>
  <c r="J157" i="1"/>
  <c r="H176" i="1"/>
  <c r="I62" i="1"/>
  <c r="J43" i="1"/>
  <c r="H62" i="1"/>
  <c r="G62" i="1"/>
  <c r="J100" i="1"/>
  <c r="I138" i="1"/>
  <c r="G157" i="1"/>
  <c r="I195" i="1"/>
  <c r="G81" i="1"/>
  <c r="G43" i="1"/>
  <c r="H81" i="1"/>
  <c r="G100" i="1"/>
  <c r="I81" i="1"/>
  <c r="I176" i="1"/>
  <c r="H138" i="1"/>
  <c r="J176" i="1"/>
  <c r="H195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G196" i="1"/>
  <c r="H196" i="1"/>
</calcChain>
</file>

<file path=xl/sharedStrings.xml><?xml version="1.0" encoding="utf-8"?>
<sst xmlns="http://schemas.openxmlformats.org/spreadsheetml/2006/main" count="294" uniqueCount="104">
  <si>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</si>
  <si>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</si>
  <si>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</si>
  <si>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</si>
  <si>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</si>
  <si>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</si>
  <si>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</si>
  <si>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</si>
  <si>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</si>
  <si>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</si>
  <si>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</si>
  <si>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</si>
  <si>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</si>
  <si>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</si>
  <si>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</si>
  <si>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</si>
  <si>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</si>
  <si>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</si>
  <si>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</si>
  <si>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</si>
  <si>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</si>
  <si>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</si>
  <si>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</si>
  <si>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</si>
  <si>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</si>
  <si>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</si>
  <si>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</si>
  <si>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</si>
  <si>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</si>
  <si>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</si>
  <si>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</si>
  <si>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</si>
  <si>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</si>
  <si>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</si>
  <si>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</si>
  <si>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Котлета из курицы, соус молочный натуральный </t>
  </si>
  <si>
    <t>хлеб пшеничный/ржаной</t>
  </si>
  <si>
    <t>Макароны отварные</t>
  </si>
  <si>
    <t>Компот из смеси сухофруктов</t>
  </si>
  <si>
    <t>Овощи в нарезке (помидор)</t>
  </si>
  <si>
    <t>нарезка</t>
  </si>
  <si>
    <t>54-1г</t>
  </si>
  <si>
    <t>54-1хн</t>
  </si>
  <si>
    <t>ГОСТ</t>
  </si>
  <si>
    <t>54-3з</t>
  </si>
  <si>
    <t>Каша жидкая молочная рисовая, цукаты</t>
  </si>
  <si>
    <t>Чай с сахаром</t>
  </si>
  <si>
    <t>Хлеб пшеничный</t>
  </si>
  <si>
    <t>Фрукт свежий</t>
  </si>
  <si>
    <t>Сыр твердых сортов в нарезке</t>
  </si>
  <si>
    <t xml:space="preserve">Котлета из говядины, соус белый основной </t>
  </si>
  <si>
    <t>Каша гречневая рассыпчатая</t>
  </si>
  <si>
    <t>Компот из клюквы</t>
  </si>
  <si>
    <t>Хлеб ржаной</t>
  </si>
  <si>
    <t>Овощи в нарезке (огурец)</t>
  </si>
  <si>
    <t>54-2з</t>
  </si>
  <si>
    <t>54-4м, 54-2соус</t>
  </si>
  <si>
    <t>54-5м, 54-5соус</t>
  </si>
  <si>
    <t>54-4г</t>
  </si>
  <si>
    <t>54-12хн</t>
  </si>
  <si>
    <t xml:space="preserve">Котлета рыбная (минтай) </t>
  </si>
  <si>
    <t>Картофельное пюре</t>
  </si>
  <si>
    <t>Компот из свежих яблок</t>
  </si>
  <si>
    <t>Кондитерское изделие (печенье)</t>
  </si>
  <si>
    <t>Горошек зеленый</t>
  </si>
  <si>
    <t>54-3р</t>
  </si>
  <si>
    <t>54-11г</t>
  </si>
  <si>
    <t>54-32хн</t>
  </si>
  <si>
    <t>54-20з</t>
  </si>
  <si>
    <t>Запеканка из творога, соус шоколадный</t>
  </si>
  <si>
    <t>Чай с лимоном и сахаром</t>
  </si>
  <si>
    <t>54-3гн</t>
  </si>
  <si>
    <t>54-2гн</t>
  </si>
  <si>
    <t>54-1з</t>
  </si>
  <si>
    <t>54-25.1к</t>
  </si>
  <si>
    <t>54-1г,54-7соус</t>
  </si>
  <si>
    <t>Каша вязкая молочная пшенная с курагой</t>
  </si>
  <si>
    <t>Какао на молоке</t>
  </si>
  <si>
    <t>Хлеб пшеничный/ржаной</t>
  </si>
  <si>
    <t>54-8к</t>
  </si>
  <si>
    <t>54-21гн</t>
  </si>
  <si>
    <t>Пром.</t>
  </si>
  <si>
    <t>Жаркое по-домашнему</t>
  </si>
  <si>
    <t xml:space="preserve">хлеб ржаной/пшеничный </t>
  </si>
  <si>
    <t>Салат из белокочанной капусты с морковью</t>
  </si>
  <si>
    <t>Гуляш из говядины</t>
  </si>
  <si>
    <t>54-2м</t>
  </si>
  <si>
    <t>Фрикадельки из говядины</t>
  </si>
  <si>
    <t>Рис отварной</t>
  </si>
  <si>
    <t>Хлеб ржаной/пшеничный</t>
  </si>
  <si>
    <t>Свекла отварная дольками</t>
  </si>
  <si>
    <t>54-29м</t>
  </si>
  <si>
    <t>54-6г</t>
  </si>
  <si>
    <t>54-28з</t>
  </si>
  <si>
    <t>Курица отварная</t>
  </si>
  <si>
    <t>Компот из кураги</t>
  </si>
  <si>
    <t>Хлеб ржаной/ пшеничный</t>
  </si>
  <si>
    <t>54-21м</t>
  </si>
  <si>
    <t>54-2хн</t>
  </si>
  <si>
    <t>Директор школы</t>
  </si>
  <si>
    <t>Л.Ю. Козырева</t>
  </si>
  <si>
    <t>64-9м</t>
  </si>
  <si>
    <t>54-8з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</si>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</sst>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0" fillId="0" borderId="2" xfId="0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2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5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D30" sqref="D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92"/>
      <c r="D1" s="93"/>
      <c r="E1" s="93"/>
      <c r="F1" s="13" t="s">
        <v>16</v>
      </c>
      <c r="G1" s="2" t="s">
        <v>17</v>
      </c>
      <c r="H1" s="94" t="s">
        <v>99</v>
      </c>
      <c r="I1" s="94"/>
      <c r="J1" s="94"/>
      <c r="K1" s="94"/>
    </row>
    <row r="2" spans="1:11" ht="18" x14ac:dyDescent="0.2">
      <c r="A2" s="36" t="s">
        <v>6</v>
      </c>
      <c r="C2" s="2"/>
      <c r="G2" s="2" t="s">
        <v>18</v>
      </c>
      <c r="H2" s="94" t="s">
        <v>100</v>
      </c>
      <c r="I2" s="94"/>
      <c r="J2" s="94"/>
      <c r="K2" s="9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95">
        <v>2024</v>
      </c>
      <c r="I3" s="95"/>
      <c r="J3" s="95"/>
      <c r="K3" s="95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7" t="s">
        <v>35</v>
      </c>
      <c r="F6" s="48">
        <v>95</v>
      </c>
      <c r="G6" s="40">
        <v>15</v>
      </c>
      <c r="H6" s="40">
        <v>4.7</v>
      </c>
      <c r="I6" s="40">
        <v>11.9</v>
      </c>
      <c r="J6" s="40">
        <v>150.30000000000001</v>
      </c>
      <c r="K6" s="41" t="s">
        <v>57</v>
      </c>
    </row>
    <row r="7" spans="1:11" ht="15" x14ac:dyDescent="0.25">
      <c r="A7" s="24"/>
      <c r="B7" s="16"/>
      <c r="C7" s="11"/>
      <c r="D7" s="6" t="s">
        <v>21</v>
      </c>
      <c r="E7" s="51" t="s">
        <v>37</v>
      </c>
      <c r="F7" s="52">
        <v>150</v>
      </c>
      <c r="G7" s="43">
        <v>5.4</v>
      </c>
      <c r="H7" s="43">
        <v>4.9000000000000004</v>
      </c>
      <c r="I7" s="43">
        <v>32.799999999999997</v>
      </c>
      <c r="J7" s="43">
        <v>196.8</v>
      </c>
      <c r="K7" s="44" t="s">
        <v>41</v>
      </c>
    </row>
    <row r="8" spans="1:11" ht="15" x14ac:dyDescent="0.25">
      <c r="A8" s="24"/>
      <c r="B8" s="16"/>
      <c r="C8" s="11"/>
      <c r="D8" s="7" t="s">
        <v>22</v>
      </c>
      <c r="E8" s="49" t="s">
        <v>38</v>
      </c>
      <c r="F8" s="50">
        <v>180</v>
      </c>
      <c r="G8" s="43">
        <v>0.45</v>
      </c>
      <c r="H8" s="43">
        <v>0</v>
      </c>
      <c r="I8" s="43">
        <v>17.82</v>
      </c>
      <c r="J8" s="43">
        <v>72.900000000000006</v>
      </c>
      <c r="K8" s="44" t="s">
        <v>42</v>
      </c>
    </row>
    <row r="9" spans="1:11" ht="15" x14ac:dyDescent="0.25">
      <c r="A9" s="24"/>
      <c r="B9" s="16"/>
      <c r="C9" s="11"/>
      <c r="D9" s="7" t="s">
        <v>23</v>
      </c>
      <c r="E9" s="49" t="s">
        <v>36</v>
      </c>
      <c r="F9" s="50">
        <v>55</v>
      </c>
      <c r="G9" s="43">
        <v>4</v>
      </c>
      <c r="H9" s="43">
        <v>0.5</v>
      </c>
      <c r="I9" s="43">
        <v>23.2</v>
      </c>
      <c r="J9" s="43">
        <v>113</v>
      </c>
      <c r="K9" s="44" t="s">
        <v>43</v>
      </c>
    </row>
    <row r="10" spans="1:11" ht="15" x14ac:dyDescent="0.25">
      <c r="A10" s="24"/>
      <c r="B10" s="16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4"/>
      <c r="B11" s="16"/>
      <c r="C11" s="11"/>
      <c r="D11" s="6" t="s">
        <v>40</v>
      </c>
      <c r="E11" s="49" t="s">
        <v>39</v>
      </c>
      <c r="F11" s="50">
        <v>60</v>
      </c>
      <c r="G11" s="43">
        <v>0.7</v>
      </c>
      <c r="H11" s="43">
        <v>0.1</v>
      </c>
      <c r="I11" s="43">
        <v>2.2999999999999998</v>
      </c>
      <c r="J11" s="43">
        <v>12.8</v>
      </c>
      <c r="K11" s="44" t="s">
        <v>44</v>
      </c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540</v>
      </c>
      <c r="G13" s="20">
        <f t="shared" ref="G13:J13" si="0">SUM(G6:G12)</f>
        <v>25.549999999999997</v>
      </c>
      <c r="H13" s="20">
        <f t="shared" si="0"/>
        <v>10.200000000000001</v>
      </c>
      <c r="I13" s="20">
        <f t="shared" si="0"/>
        <v>88.02</v>
      </c>
      <c r="J13" s="20">
        <f t="shared" si="0"/>
        <v>545.79999999999995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88" t="s">
        <v>4</v>
      </c>
      <c r="D24" s="90"/>
      <c r="E24" s="62"/>
      <c r="F24" s="59">
        <f>F13+F23</f>
        <v>540</v>
      </c>
      <c r="G24" s="59">
        <f t="shared" ref="G24:J24" si="2">G13+G23</f>
        <v>25.549999999999997</v>
      </c>
      <c r="H24" s="59">
        <f t="shared" si="2"/>
        <v>10.200000000000001</v>
      </c>
      <c r="I24" s="59">
        <f t="shared" si="2"/>
        <v>88.02</v>
      </c>
      <c r="J24" s="59">
        <f t="shared" si="2"/>
        <v>545.79999999999995</v>
      </c>
      <c r="K24" s="59"/>
    </row>
    <row r="25" spans="1:11" ht="15" x14ac:dyDescent="0.25">
      <c r="A25" s="15">
        <v>1</v>
      </c>
      <c r="B25" s="16">
        <v>2</v>
      </c>
      <c r="C25" s="23" t="s">
        <v>20</v>
      </c>
      <c r="D25" s="7" t="s">
        <v>21</v>
      </c>
      <c r="E25" s="49" t="s">
        <v>45</v>
      </c>
      <c r="F25" s="50">
        <v>220</v>
      </c>
      <c r="G25" s="58">
        <v>5.58</v>
      </c>
      <c r="H25" s="65">
        <v>5.6</v>
      </c>
      <c r="I25" s="66">
        <v>40.700000000000003</v>
      </c>
      <c r="J25" s="58">
        <v>227.7</v>
      </c>
      <c r="K25" s="43" t="s">
        <v>74</v>
      </c>
    </row>
    <row r="26" spans="1:11" ht="15" x14ac:dyDescent="0.25">
      <c r="A26" s="15"/>
      <c r="B26" s="16"/>
      <c r="C26" s="11"/>
      <c r="D26" s="63" t="s">
        <v>21</v>
      </c>
      <c r="E26" s="49"/>
      <c r="F26" s="50"/>
      <c r="G26" s="58"/>
      <c r="H26" s="58"/>
      <c r="I26" s="58"/>
      <c r="J26" s="58"/>
      <c r="K26" s="43"/>
    </row>
    <row r="27" spans="1:11" ht="15" x14ac:dyDescent="0.25">
      <c r="A27" s="15"/>
      <c r="B27" s="16"/>
      <c r="C27" s="11"/>
      <c r="D27" s="7" t="s">
        <v>22</v>
      </c>
      <c r="E27" s="49" t="s">
        <v>46</v>
      </c>
      <c r="F27" s="50">
        <v>180</v>
      </c>
      <c r="G27" s="64">
        <v>0.18</v>
      </c>
      <c r="H27" s="64">
        <v>0</v>
      </c>
      <c r="I27" s="64">
        <v>5.85</v>
      </c>
      <c r="J27" s="64">
        <v>24.12</v>
      </c>
      <c r="K27" s="43" t="s">
        <v>72</v>
      </c>
    </row>
    <row r="28" spans="1:11" ht="15" x14ac:dyDescent="0.25">
      <c r="A28" s="15"/>
      <c r="B28" s="16"/>
      <c r="C28" s="11"/>
      <c r="D28" s="7" t="s">
        <v>23</v>
      </c>
      <c r="E28" s="49" t="s">
        <v>47</v>
      </c>
      <c r="F28" s="50">
        <v>60</v>
      </c>
      <c r="G28" s="64">
        <v>4.5999999999999996</v>
      </c>
      <c r="H28" s="64">
        <v>0.5</v>
      </c>
      <c r="I28" s="64">
        <v>29.5</v>
      </c>
      <c r="J28" s="64">
        <v>140.6</v>
      </c>
      <c r="K28" s="43" t="s">
        <v>43</v>
      </c>
    </row>
    <row r="29" spans="1:11" ht="15" x14ac:dyDescent="0.25">
      <c r="A29" s="15"/>
      <c r="B29" s="16"/>
      <c r="C29" s="11"/>
      <c r="D29" s="7" t="s">
        <v>24</v>
      </c>
      <c r="E29" s="49" t="s">
        <v>48</v>
      </c>
      <c r="F29" s="50">
        <v>100</v>
      </c>
      <c r="G29" s="64">
        <v>0.6</v>
      </c>
      <c r="H29" s="64">
        <v>0.2</v>
      </c>
      <c r="I29" s="64">
        <v>12.9</v>
      </c>
      <c r="J29" s="64">
        <v>56</v>
      </c>
      <c r="K29" s="43" t="s">
        <v>81</v>
      </c>
    </row>
    <row r="30" spans="1:11" ht="15" x14ac:dyDescent="0.25">
      <c r="A30" s="15"/>
      <c r="B30" s="16"/>
      <c r="C30" s="11"/>
      <c r="D30" s="6" t="s">
        <v>103</v>
      </c>
      <c r="E30" s="49" t="s">
        <v>49</v>
      </c>
      <c r="F30" s="50">
        <v>15</v>
      </c>
      <c r="G30" s="64">
        <v>3.5</v>
      </c>
      <c r="H30" s="64">
        <v>4.4000000000000004</v>
      </c>
      <c r="I30" s="64">
        <v>0</v>
      </c>
      <c r="J30" s="64">
        <v>53.7</v>
      </c>
      <c r="K30" s="43" t="s">
        <v>73</v>
      </c>
    </row>
    <row r="31" spans="1:11" ht="15" x14ac:dyDescent="0.25">
      <c r="A31" s="15"/>
      <c r="B31" s="16"/>
      <c r="C31" s="11"/>
      <c r="D31" s="57"/>
      <c r="E31" s="55"/>
      <c r="F31" s="56"/>
      <c r="G31" s="60"/>
      <c r="H31" s="60"/>
      <c r="I31" s="60"/>
      <c r="J31" s="60"/>
      <c r="K31" s="61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575</v>
      </c>
      <c r="G32" s="20">
        <f>SUM(G25:G31)</f>
        <v>14.459999999999999</v>
      </c>
      <c r="H32" s="20">
        <f>SUM(H25:H31)</f>
        <v>10.7</v>
      </c>
      <c r="I32" s="20">
        <f>SUM(I25:I31)</f>
        <v>88.950000000000017</v>
      </c>
      <c r="J32" s="20">
        <f>SUM(J25:J31)</f>
        <v>502.11999999999995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3">SUM(G33:G41)</f>
        <v>0</v>
      </c>
      <c r="H42" s="20">
        <f t="shared" ref="H42" si="4">SUM(H33:H41)</f>
        <v>0</v>
      </c>
      <c r="I42" s="20">
        <f t="shared" ref="I42" si="5">SUM(I33:I41)</f>
        <v>0</v>
      </c>
      <c r="J42" s="20">
        <f t="shared" ref="J42" si="6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88" t="s">
        <v>4</v>
      </c>
      <c r="D43" s="89"/>
      <c r="E43" s="32"/>
      <c r="F43" s="33">
        <f>F32+F42</f>
        <v>575</v>
      </c>
      <c r="G43" s="33">
        <f t="shared" ref="G43" si="7">G32+G42</f>
        <v>14.459999999999999</v>
      </c>
      <c r="H43" s="33">
        <f t="shared" ref="H43" si="8">H32+H42</f>
        <v>10.7</v>
      </c>
      <c r="I43" s="33">
        <f t="shared" ref="I43" si="9">I32+I42</f>
        <v>88.950000000000017</v>
      </c>
      <c r="J43" s="33">
        <f t="shared" ref="J43" si="10">J32+J42</f>
        <v>502.11999999999995</v>
      </c>
      <c r="K43" s="33"/>
    </row>
    <row r="44" spans="1:11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7" t="s">
        <v>50</v>
      </c>
      <c r="F44" s="48">
        <v>95</v>
      </c>
      <c r="G44" s="40">
        <v>14.2</v>
      </c>
      <c r="H44" s="40">
        <v>13.9</v>
      </c>
      <c r="I44" s="40">
        <v>13.3</v>
      </c>
      <c r="J44" s="40">
        <v>233.8</v>
      </c>
      <c r="K44" s="41" t="s">
        <v>56</v>
      </c>
    </row>
    <row r="45" spans="1:11" ht="15" x14ac:dyDescent="0.25">
      <c r="A45" s="24"/>
      <c r="B45" s="16"/>
      <c r="C45" s="11"/>
      <c r="D45" s="6" t="s">
        <v>21</v>
      </c>
      <c r="E45" s="51" t="s">
        <v>51</v>
      </c>
      <c r="F45" s="52">
        <v>150</v>
      </c>
      <c r="G45" s="43">
        <v>8.1999999999999993</v>
      </c>
      <c r="H45" s="43">
        <v>6.3</v>
      </c>
      <c r="I45" s="43">
        <v>35.9</v>
      </c>
      <c r="J45" s="43">
        <v>233.7</v>
      </c>
      <c r="K45" s="44" t="s">
        <v>58</v>
      </c>
    </row>
    <row r="46" spans="1:11" ht="15" x14ac:dyDescent="0.25">
      <c r="A46" s="24"/>
      <c r="B46" s="16"/>
      <c r="C46" s="11"/>
      <c r="D46" s="7" t="s">
        <v>22</v>
      </c>
      <c r="E46" s="49" t="s">
        <v>52</v>
      </c>
      <c r="F46" s="50">
        <v>180</v>
      </c>
      <c r="G46" s="43">
        <v>0.09</v>
      </c>
      <c r="H46" s="43">
        <v>0</v>
      </c>
      <c r="I46" s="43">
        <v>6.39</v>
      </c>
      <c r="J46" s="43">
        <v>25.9</v>
      </c>
      <c r="K46" s="44" t="s">
        <v>59</v>
      </c>
    </row>
    <row r="47" spans="1:11" ht="15" x14ac:dyDescent="0.25">
      <c r="A47" s="24"/>
      <c r="B47" s="16"/>
      <c r="C47" s="11"/>
      <c r="D47" s="7" t="s">
        <v>23</v>
      </c>
      <c r="E47" s="49" t="s">
        <v>53</v>
      </c>
      <c r="F47" s="50">
        <v>25</v>
      </c>
      <c r="G47" s="43">
        <v>1.7</v>
      </c>
      <c r="H47" s="43">
        <v>0.3</v>
      </c>
      <c r="I47" s="43">
        <v>8.4</v>
      </c>
      <c r="J47" s="43">
        <v>42.7</v>
      </c>
      <c r="K47" s="44" t="s">
        <v>43</v>
      </c>
    </row>
    <row r="48" spans="1:11" ht="15" x14ac:dyDescent="0.25">
      <c r="A48" s="24"/>
      <c r="B48" s="16"/>
      <c r="C48" s="11"/>
      <c r="D48" s="7" t="s">
        <v>24</v>
      </c>
      <c r="E48" s="49"/>
      <c r="F48" s="50"/>
      <c r="G48" s="43"/>
      <c r="H48" s="43"/>
      <c r="I48" s="43"/>
      <c r="J48" s="43"/>
      <c r="K48" s="44"/>
    </row>
    <row r="49" spans="1:11" ht="15" x14ac:dyDescent="0.25">
      <c r="A49" s="24"/>
      <c r="B49" s="16"/>
      <c r="C49" s="11"/>
      <c r="D49" s="6" t="s">
        <v>40</v>
      </c>
      <c r="E49" s="49" t="s">
        <v>54</v>
      </c>
      <c r="F49" s="43"/>
      <c r="G49" s="43">
        <v>0.5</v>
      </c>
      <c r="H49" s="43">
        <v>0.1</v>
      </c>
      <c r="I49" s="43">
        <v>1.5</v>
      </c>
      <c r="J49" s="43">
        <v>8.5</v>
      </c>
      <c r="K49" s="44" t="s">
        <v>55</v>
      </c>
    </row>
    <row r="50" spans="1:11" ht="15" x14ac:dyDescent="0.25">
      <c r="A50" s="24"/>
      <c r="B50" s="16"/>
      <c r="C50" s="11"/>
      <c r="D50" s="6"/>
      <c r="E50" s="42"/>
      <c r="F50" s="43">
        <v>60</v>
      </c>
      <c r="G50" s="43"/>
      <c r="H50" s="43"/>
      <c r="I50" s="43"/>
      <c r="J50" s="43"/>
      <c r="K50" s="44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1">SUM(G44:G50)</f>
        <v>24.689999999999998</v>
      </c>
      <c r="H51" s="20">
        <f t="shared" ref="H51" si="12">SUM(H44:H50)</f>
        <v>20.6</v>
      </c>
      <c r="I51" s="20">
        <f t="shared" ref="I51" si="13">SUM(I44:I50)</f>
        <v>65.490000000000009</v>
      </c>
      <c r="J51" s="20">
        <f t="shared" ref="J51" si="14">SUM(J44:J50)</f>
        <v>544.6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5">SUM(G52:G60)</f>
        <v>0</v>
      </c>
      <c r="H61" s="20">
        <f t="shared" ref="H61" si="16">SUM(H52:H60)</f>
        <v>0</v>
      </c>
      <c r="I61" s="20">
        <f t="shared" ref="I61" si="17">SUM(I52:I60)</f>
        <v>0</v>
      </c>
      <c r="J61" s="20">
        <f t="shared" ref="J61" si="18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88" t="s">
        <v>4</v>
      </c>
      <c r="D62" s="89"/>
      <c r="E62" s="32"/>
      <c r="F62" s="33">
        <f>F51+F61</f>
        <v>510</v>
      </c>
      <c r="G62" s="33">
        <f t="shared" ref="G62" si="19">G51+G61</f>
        <v>24.689999999999998</v>
      </c>
      <c r="H62" s="33">
        <f t="shared" ref="H62" si="20">H51+H61</f>
        <v>20.6</v>
      </c>
      <c r="I62" s="33">
        <f t="shared" ref="I62" si="21">I51+I61</f>
        <v>65.490000000000009</v>
      </c>
      <c r="J62" s="33">
        <f t="shared" ref="J62" si="22">J51+J61</f>
        <v>544.6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7" t="s">
        <v>60</v>
      </c>
      <c r="F63" s="48">
        <v>100</v>
      </c>
      <c r="G63" s="40">
        <v>14.2</v>
      </c>
      <c r="H63" s="40">
        <v>2.6</v>
      </c>
      <c r="I63" s="40">
        <v>8.6</v>
      </c>
      <c r="J63" s="40">
        <v>114.2</v>
      </c>
      <c r="K63" s="41" t="s">
        <v>65</v>
      </c>
    </row>
    <row r="64" spans="1:11" ht="15" x14ac:dyDescent="0.25">
      <c r="A64" s="24"/>
      <c r="B64" s="16"/>
      <c r="C64" s="11"/>
      <c r="D64" s="6" t="s">
        <v>21</v>
      </c>
      <c r="E64" s="51" t="s">
        <v>61</v>
      </c>
      <c r="F64" s="52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66</v>
      </c>
    </row>
    <row r="65" spans="1:11" ht="15" x14ac:dyDescent="0.25">
      <c r="A65" s="24"/>
      <c r="B65" s="16"/>
      <c r="C65" s="11"/>
      <c r="D65" s="7" t="s">
        <v>22</v>
      </c>
      <c r="E65" s="49" t="s">
        <v>62</v>
      </c>
      <c r="F65" s="50">
        <v>180</v>
      </c>
      <c r="G65" s="43">
        <v>0.13</v>
      </c>
      <c r="H65" s="43">
        <v>0.12</v>
      </c>
      <c r="I65" s="43">
        <v>8.9</v>
      </c>
      <c r="J65" s="43">
        <v>37.299999999999997</v>
      </c>
      <c r="K65" s="44" t="s">
        <v>67</v>
      </c>
    </row>
    <row r="66" spans="1:11" ht="15" x14ac:dyDescent="0.25">
      <c r="A66" s="24"/>
      <c r="B66" s="16"/>
      <c r="C66" s="11"/>
      <c r="D66" s="7" t="s">
        <v>23</v>
      </c>
      <c r="E66" s="49" t="s">
        <v>53</v>
      </c>
      <c r="F66" s="50">
        <v>25</v>
      </c>
      <c r="G66" s="43">
        <v>1.7</v>
      </c>
      <c r="H66" s="43">
        <v>0.3</v>
      </c>
      <c r="I66" s="43">
        <v>8.4</v>
      </c>
      <c r="J66" s="43">
        <v>42.7</v>
      </c>
      <c r="K66" s="44" t="s">
        <v>43</v>
      </c>
    </row>
    <row r="67" spans="1:11" ht="15" x14ac:dyDescent="0.25">
      <c r="A67" s="24"/>
      <c r="B67" s="16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4"/>
      <c r="B68" s="16"/>
      <c r="C68" s="11"/>
      <c r="D68" s="6" t="s">
        <v>23</v>
      </c>
      <c r="E68" s="49" t="s">
        <v>63</v>
      </c>
      <c r="F68" s="50">
        <v>40</v>
      </c>
      <c r="G68" s="43">
        <v>3</v>
      </c>
      <c r="H68" s="43">
        <v>7.2</v>
      </c>
      <c r="I68" s="43">
        <v>26.8</v>
      </c>
      <c r="J68" s="43">
        <v>185.2</v>
      </c>
      <c r="K68" s="44" t="s">
        <v>43</v>
      </c>
    </row>
    <row r="69" spans="1:11" ht="15" x14ac:dyDescent="0.25">
      <c r="A69" s="24"/>
      <c r="B69" s="16"/>
      <c r="C69" s="11"/>
      <c r="D69" s="6" t="s">
        <v>40</v>
      </c>
      <c r="E69" s="49" t="s">
        <v>64</v>
      </c>
      <c r="F69" s="50">
        <v>60</v>
      </c>
      <c r="G69" s="43">
        <v>1.7</v>
      </c>
      <c r="H69" s="43">
        <v>0.1</v>
      </c>
      <c r="I69" s="43">
        <v>3.5</v>
      </c>
      <c r="J69" s="43">
        <v>22.1</v>
      </c>
      <c r="K69" s="44" t="s">
        <v>68</v>
      </c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555</v>
      </c>
      <c r="G70" s="20">
        <f t="shared" ref="G70" si="23">SUM(G63:G69)</f>
        <v>23.83</v>
      </c>
      <c r="H70" s="20">
        <f t="shared" ref="H70" si="24">SUM(H63:H69)</f>
        <v>15.62</v>
      </c>
      <c r="I70" s="20">
        <f t="shared" ref="I70" si="25">SUM(I63:I69)</f>
        <v>76</v>
      </c>
      <c r="J70" s="20">
        <f t="shared" ref="J70" si="26">SUM(J63:J69)</f>
        <v>540.9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88" t="s">
        <v>4</v>
      </c>
      <c r="D81" s="89"/>
      <c r="E81" s="32"/>
      <c r="F81" s="33">
        <f>F70+F80</f>
        <v>555</v>
      </c>
      <c r="G81" s="33">
        <f t="shared" ref="G81" si="31">G70+G80</f>
        <v>23.83</v>
      </c>
      <c r="H81" s="33">
        <f t="shared" ref="H81" si="32">H70+H80</f>
        <v>15.62</v>
      </c>
      <c r="I81" s="33">
        <f t="shared" ref="I81" si="33">I70+I80</f>
        <v>76</v>
      </c>
      <c r="J81" s="33">
        <f t="shared" ref="J81" si="34">J70+J80</f>
        <v>540.9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7" t="s">
        <v>69</v>
      </c>
      <c r="F82" s="48">
        <v>200</v>
      </c>
      <c r="G82" s="65">
        <v>32.4</v>
      </c>
      <c r="H82" s="65">
        <v>13.05</v>
      </c>
      <c r="I82" s="65">
        <v>42.75</v>
      </c>
      <c r="J82" s="66">
        <v>417.35</v>
      </c>
      <c r="K82" s="41" t="s">
        <v>75</v>
      </c>
    </row>
    <row r="83" spans="1:11" ht="15" x14ac:dyDescent="0.25">
      <c r="A83" s="24"/>
      <c r="B83" s="16"/>
      <c r="C83" s="11"/>
      <c r="D83" s="6"/>
      <c r="E83" s="42"/>
      <c r="F83" s="43"/>
      <c r="G83" s="53"/>
      <c r="H83" s="43"/>
      <c r="I83" s="43"/>
      <c r="J83" s="43"/>
      <c r="K83" s="44"/>
    </row>
    <row r="84" spans="1:11" ht="15" x14ac:dyDescent="0.25">
      <c r="A84" s="24"/>
      <c r="B84" s="16"/>
      <c r="C84" s="11"/>
      <c r="D84" s="7" t="s">
        <v>22</v>
      </c>
      <c r="E84" s="49" t="s">
        <v>70</v>
      </c>
      <c r="F84" s="50">
        <v>180</v>
      </c>
      <c r="G84" s="67">
        <v>0.27</v>
      </c>
      <c r="H84" s="67">
        <v>0</v>
      </c>
      <c r="I84" s="68">
        <v>6.03</v>
      </c>
      <c r="J84" s="67">
        <v>25.1</v>
      </c>
      <c r="K84" s="44" t="s">
        <v>71</v>
      </c>
    </row>
    <row r="85" spans="1:11" ht="15" x14ac:dyDescent="0.25">
      <c r="A85" s="24"/>
      <c r="B85" s="16"/>
      <c r="C85" s="11"/>
      <c r="D85" s="7" t="s">
        <v>23</v>
      </c>
      <c r="E85" s="49" t="s">
        <v>47</v>
      </c>
      <c r="F85" s="50">
        <v>45</v>
      </c>
      <c r="G85" s="67">
        <v>3.4</v>
      </c>
      <c r="H85" s="67">
        <v>0.4</v>
      </c>
      <c r="I85" s="68">
        <v>22.1</v>
      </c>
      <c r="J85" s="67">
        <v>105.5</v>
      </c>
      <c r="K85" s="44" t="s">
        <v>43</v>
      </c>
    </row>
    <row r="86" spans="1:11" ht="15" x14ac:dyDescent="0.25">
      <c r="A86" s="24"/>
      <c r="B86" s="16"/>
      <c r="C86" s="11"/>
      <c r="D86" s="7" t="s">
        <v>24</v>
      </c>
      <c r="E86" s="49" t="s">
        <v>48</v>
      </c>
      <c r="F86" s="50">
        <v>100</v>
      </c>
      <c r="G86" s="67">
        <v>0.6</v>
      </c>
      <c r="H86" s="67">
        <v>0.2</v>
      </c>
      <c r="I86" s="68">
        <v>12.9</v>
      </c>
      <c r="J86" s="67">
        <v>56</v>
      </c>
      <c r="K86" s="44" t="s">
        <v>81</v>
      </c>
    </row>
    <row r="87" spans="1:11" ht="15" x14ac:dyDescent="0.2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525</v>
      </c>
      <c r="G89" s="20">
        <f>SUM(G82:G88)</f>
        <v>36.67</v>
      </c>
      <c r="H89" s="20">
        <f>SUM(H82:H88)</f>
        <v>13.65</v>
      </c>
      <c r="I89" s="20">
        <f>SUM(I82:I88)</f>
        <v>83.78</v>
      </c>
      <c r="J89" s="20">
        <f t="shared" ref="J89" si="35">SUM(J82:J88)</f>
        <v>603.95000000000005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6">SUM(G90:G98)</f>
        <v>0</v>
      </c>
      <c r="H99" s="20">
        <f t="shared" ref="H99" si="37">SUM(H90:H98)</f>
        <v>0</v>
      </c>
      <c r="I99" s="20">
        <f t="shared" ref="I99" si="38">SUM(I90:I98)</f>
        <v>0</v>
      </c>
      <c r="J99" s="20">
        <f t="shared" ref="J99" si="39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88" t="s">
        <v>4</v>
      </c>
      <c r="D100" s="89"/>
      <c r="E100" s="32"/>
      <c r="F100" s="33">
        <f>F89+F99</f>
        <v>525</v>
      </c>
      <c r="G100" s="33">
        <f t="shared" ref="G100" si="40">G89+G99</f>
        <v>36.67</v>
      </c>
      <c r="H100" s="33">
        <f t="shared" ref="H100" si="41">H89+H99</f>
        <v>13.65</v>
      </c>
      <c r="I100" s="33">
        <f t="shared" ref="I100" si="42">I89+I99</f>
        <v>83.78</v>
      </c>
      <c r="J100" s="33">
        <f t="shared" ref="J100" si="43">J89+J99</f>
        <v>603.95000000000005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69" t="s">
        <v>76</v>
      </c>
      <c r="F101" s="48">
        <v>200</v>
      </c>
      <c r="G101" s="40">
        <v>8.4</v>
      </c>
      <c r="H101" s="40">
        <v>9.6999999999999993</v>
      </c>
      <c r="I101" s="40">
        <v>40.200000000000003</v>
      </c>
      <c r="J101" s="40">
        <v>281.60000000000002</v>
      </c>
      <c r="K101" s="41" t="s">
        <v>79</v>
      </c>
    </row>
    <row r="102" spans="1:11" ht="15" x14ac:dyDescent="0.25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4"/>
      <c r="B103" s="16"/>
      <c r="C103" s="11"/>
      <c r="D103" s="7" t="s">
        <v>22</v>
      </c>
      <c r="E103" s="49" t="s">
        <v>77</v>
      </c>
      <c r="F103" s="50">
        <v>180</v>
      </c>
      <c r="G103" s="43">
        <v>4.1399999999999997</v>
      </c>
      <c r="H103" s="43">
        <v>3.24</v>
      </c>
      <c r="I103" s="43">
        <v>11.34</v>
      </c>
      <c r="J103" s="43">
        <v>90.36</v>
      </c>
      <c r="K103" s="44" t="s">
        <v>80</v>
      </c>
    </row>
    <row r="104" spans="1:11" ht="15" x14ac:dyDescent="0.25">
      <c r="A104" s="24"/>
      <c r="B104" s="16"/>
      <c r="C104" s="11"/>
      <c r="D104" s="7" t="s">
        <v>23</v>
      </c>
      <c r="E104" s="49" t="s">
        <v>78</v>
      </c>
      <c r="F104" s="50">
        <v>70</v>
      </c>
      <c r="G104" s="43">
        <v>5.0999999999999996</v>
      </c>
      <c r="H104" s="43">
        <v>0.7</v>
      </c>
      <c r="I104" s="43">
        <v>30.5</v>
      </c>
      <c r="J104" s="43">
        <v>148.19999999999999</v>
      </c>
      <c r="K104" s="44" t="s">
        <v>43</v>
      </c>
    </row>
    <row r="105" spans="1:11" ht="15" x14ac:dyDescent="0.25">
      <c r="A105" s="24"/>
      <c r="B105" s="16"/>
      <c r="C105" s="11"/>
      <c r="D105" s="7" t="s">
        <v>24</v>
      </c>
      <c r="E105" s="49" t="s">
        <v>48</v>
      </c>
      <c r="F105" s="50">
        <v>100</v>
      </c>
      <c r="G105" s="43">
        <v>0.6</v>
      </c>
      <c r="H105" s="43">
        <v>0.2</v>
      </c>
      <c r="I105" s="43">
        <v>12.9</v>
      </c>
      <c r="J105" s="43">
        <v>56</v>
      </c>
      <c r="K105" s="44" t="s">
        <v>81</v>
      </c>
    </row>
    <row r="106" spans="1:11" ht="15" x14ac:dyDescent="0.2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44">SUM(G101:G107)</f>
        <v>18.240000000000002</v>
      </c>
      <c r="H108" s="20">
        <f t="shared" si="44"/>
        <v>13.839999999999998</v>
      </c>
      <c r="I108" s="20">
        <f t="shared" si="44"/>
        <v>94.940000000000012</v>
      </c>
      <c r="J108" s="20">
        <f t="shared" si="44"/>
        <v>576.16000000000008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5">SUM(G109:G117)</f>
        <v>0</v>
      </c>
      <c r="H118" s="20">
        <f t="shared" si="45"/>
        <v>0</v>
      </c>
      <c r="I118" s="20">
        <f t="shared" si="45"/>
        <v>0</v>
      </c>
      <c r="J118" s="20">
        <f t="shared" si="45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88" t="s">
        <v>4</v>
      </c>
      <c r="D119" s="89"/>
      <c r="E119" s="32"/>
      <c r="F119" s="33">
        <f>F108+F118</f>
        <v>550</v>
      </c>
      <c r="G119" s="33">
        <f t="shared" ref="G119" si="46">G108+G118</f>
        <v>18.240000000000002</v>
      </c>
      <c r="H119" s="33">
        <f t="shared" ref="H119" si="47">H108+H118</f>
        <v>13.839999999999998</v>
      </c>
      <c r="I119" s="33">
        <f t="shared" ref="I119" si="48">I108+I118</f>
        <v>94.940000000000012</v>
      </c>
      <c r="J119" s="33">
        <f t="shared" ref="J119" si="49">J108+J118</f>
        <v>576.16000000000008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72" t="s">
        <v>82</v>
      </c>
      <c r="F120" s="70">
        <v>200</v>
      </c>
      <c r="G120" s="40">
        <v>20.100000000000001</v>
      </c>
      <c r="H120" s="65">
        <v>18.7</v>
      </c>
      <c r="I120" s="66">
        <v>17.2</v>
      </c>
      <c r="J120" s="40">
        <v>318</v>
      </c>
      <c r="K120" s="41" t="s">
        <v>101</v>
      </c>
    </row>
    <row r="121" spans="1:11" ht="15" x14ac:dyDescent="0.25">
      <c r="A121" s="15"/>
      <c r="B121" s="16"/>
      <c r="C121" s="11"/>
      <c r="D121" s="6"/>
      <c r="E121" s="73"/>
      <c r="F121" s="43"/>
      <c r="G121" s="43"/>
      <c r="H121" s="43"/>
      <c r="I121" s="43"/>
      <c r="J121" s="43"/>
      <c r="K121" s="44"/>
    </row>
    <row r="122" spans="1:11" ht="15" x14ac:dyDescent="0.25">
      <c r="A122" s="15"/>
      <c r="B122" s="16"/>
      <c r="C122" s="11"/>
      <c r="D122" s="7" t="s">
        <v>22</v>
      </c>
      <c r="E122" s="74" t="s">
        <v>38</v>
      </c>
      <c r="F122" s="71">
        <v>180</v>
      </c>
      <c r="G122" s="43">
        <v>0.45</v>
      </c>
      <c r="H122" s="67">
        <v>0</v>
      </c>
      <c r="I122" s="68">
        <v>17.82</v>
      </c>
      <c r="J122" s="43">
        <v>72.900000000000006</v>
      </c>
      <c r="K122" s="44" t="s">
        <v>42</v>
      </c>
    </row>
    <row r="123" spans="1:11" ht="15" x14ac:dyDescent="0.25">
      <c r="A123" s="15"/>
      <c r="B123" s="16"/>
      <c r="C123" s="11"/>
      <c r="D123" s="7" t="s">
        <v>23</v>
      </c>
      <c r="E123" s="75" t="s">
        <v>83</v>
      </c>
      <c r="F123" s="43">
        <v>70</v>
      </c>
      <c r="G123" s="43">
        <v>5.0999999999999996</v>
      </c>
      <c r="H123" s="43">
        <v>0.7</v>
      </c>
      <c r="I123" s="43">
        <v>30.5</v>
      </c>
      <c r="J123" s="43">
        <v>148.19999999999999</v>
      </c>
      <c r="K123" s="44" t="s">
        <v>43</v>
      </c>
    </row>
    <row r="124" spans="1:11" ht="15" x14ac:dyDescent="0.25">
      <c r="A124" s="15"/>
      <c r="B124" s="16"/>
      <c r="C124" s="11"/>
      <c r="D124" s="7" t="s">
        <v>24</v>
      </c>
      <c r="E124" s="73"/>
      <c r="F124" s="43"/>
      <c r="G124" s="43"/>
      <c r="H124" s="43"/>
      <c r="I124" s="43"/>
      <c r="J124" s="43"/>
      <c r="K124" s="44"/>
    </row>
    <row r="125" spans="1:11" ht="15" x14ac:dyDescent="0.25">
      <c r="A125" s="15"/>
      <c r="B125" s="16"/>
      <c r="C125" s="11"/>
      <c r="D125" s="6" t="s">
        <v>40</v>
      </c>
      <c r="E125" s="76" t="s">
        <v>84</v>
      </c>
      <c r="F125" s="71">
        <v>60</v>
      </c>
      <c r="G125" s="43">
        <v>1</v>
      </c>
      <c r="H125" s="67">
        <v>6.1</v>
      </c>
      <c r="I125" s="68">
        <v>5.8</v>
      </c>
      <c r="J125" s="43">
        <v>81.5</v>
      </c>
      <c r="K125" s="44" t="s">
        <v>102</v>
      </c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50">SUM(G120:G126)</f>
        <v>26.65</v>
      </c>
      <c r="H127" s="20">
        <f t="shared" si="50"/>
        <v>25.5</v>
      </c>
      <c r="I127" s="20">
        <f t="shared" si="50"/>
        <v>71.319999999999993</v>
      </c>
      <c r="J127" s="20">
        <f t="shared" si="50"/>
        <v>620.59999999999991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1">SUM(G128:G136)</f>
        <v>0</v>
      </c>
      <c r="H137" s="20">
        <f t="shared" si="51"/>
        <v>0</v>
      </c>
      <c r="I137" s="20">
        <f t="shared" si="51"/>
        <v>0</v>
      </c>
      <c r="J137" s="20">
        <f t="shared" si="51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88" t="s">
        <v>4</v>
      </c>
      <c r="D138" s="89"/>
      <c r="E138" s="32"/>
      <c r="F138" s="33">
        <f>F127+F137</f>
        <v>510</v>
      </c>
      <c r="G138" s="33">
        <f t="shared" ref="G138" si="52">G127+G137</f>
        <v>26.65</v>
      </c>
      <c r="H138" s="33">
        <f t="shared" ref="H138" si="53">H127+H137</f>
        <v>25.5</v>
      </c>
      <c r="I138" s="33">
        <f t="shared" ref="I138" si="54">I127+I137</f>
        <v>71.319999999999993</v>
      </c>
      <c r="J138" s="33">
        <f t="shared" ref="J138" si="55">J127+J137</f>
        <v>620.59999999999991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7" t="s">
        <v>85</v>
      </c>
      <c r="F139" s="48">
        <v>80</v>
      </c>
      <c r="G139" s="65">
        <v>13.6</v>
      </c>
      <c r="H139" s="65">
        <v>13.2</v>
      </c>
      <c r="I139" s="66">
        <v>3.1</v>
      </c>
      <c r="J139" s="40">
        <v>185.7</v>
      </c>
      <c r="K139" s="41" t="s">
        <v>86</v>
      </c>
    </row>
    <row r="140" spans="1:11" ht="15" x14ac:dyDescent="0.25">
      <c r="A140" s="24"/>
      <c r="B140" s="16"/>
      <c r="C140" s="11"/>
      <c r="D140" s="6" t="s">
        <v>21</v>
      </c>
      <c r="E140" s="51" t="s">
        <v>37</v>
      </c>
      <c r="F140" s="52">
        <v>150</v>
      </c>
      <c r="G140" s="77">
        <v>5.4</v>
      </c>
      <c r="H140" s="77">
        <v>4.9000000000000004</v>
      </c>
      <c r="I140" s="78">
        <v>32.799999999999997</v>
      </c>
      <c r="J140" s="43">
        <v>196.8</v>
      </c>
      <c r="K140" s="44" t="s">
        <v>41</v>
      </c>
    </row>
    <row r="141" spans="1:11" ht="15" x14ac:dyDescent="0.25">
      <c r="A141" s="24"/>
      <c r="B141" s="16"/>
      <c r="C141" s="11"/>
      <c r="D141" s="7" t="s">
        <v>22</v>
      </c>
      <c r="E141" s="49" t="s">
        <v>46</v>
      </c>
      <c r="F141" s="50">
        <v>180</v>
      </c>
      <c r="G141" s="67">
        <v>24.12</v>
      </c>
      <c r="H141" s="67">
        <v>0</v>
      </c>
      <c r="I141" s="67">
        <v>5.85</v>
      </c>
      <c r="J141" s="68">
        <v>24.12</v>
      </c>
      <c r="K141" s="44" t="s">
        <v>72</v>
      </c>
    </row>
    <row r="142" spans="1:11" ht="15.75" customHeight="1" x14ac:dyDescent="0.25">
      <c r="A142" s="24"/>
      <c r="B142" s="16"/>
      <c r="C142" s="11"/>
      <c r="D142" s="7" t="s">
        <v>23</v>
      </c>
      <c r="E142" s="49" t="s">
        <v>78</v>
      </c>
      <c r="F142" s="50">
        <v>60</v>
      </c>
      <c r="G142" s="43">
        <v>4.3</v>
      </c>
      <c r="H142" s="43">
        <v>0.6</v>
      </c>
      <c r="I142" s="43">
        <v>24.8</v>
      </c>
      <c r="J142" s="43">
        <v>121.5</v>
      </c>
      <c r="K142" s="44" t="s">
        <v>43</v>
      </c>
    </row>
    <row r="143" spans="1:11" ht="15" x14ac:dyDescent="0.2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4"/>
      <c r="B144" s="16"/>
      <c r="C144" s="11"/>
      <c r="D144" s="6" t="s">
        <v>40</v>
      </c>
      <c r="E144" s="49" t="s">
        <v>39</v>
      </c>
      <c r="F144" s="50">
        <v>60</v>
      </c>
      <c r="G144" s="53">
        <v>0.7</v>
      </c>
      <c r="H144" s="53">
        <v>0.1</v>
      </c>
      <c r="I144" s="54">
        <v>2.2999999999999998</v>
      </c>
      <c r="J144" s="43">
        <v>12.8</v>
      </c>
      <c r="K144" s="44" t="s">
        <v>44</v>
      </c>
    </row>
    <row r="145" spans="1:11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530</v>
      </c>
      <c r="G146" s="20">
        <f t="shared" ref="G146:J146" si="56">SUM(G139:G145)</f>
        <v>48.120000000000005</v>
      </c>
      <c r="H146" s="20">
        <f t="shared" si="56"/>
        <v>18.800000000000004</v>
      </c>
      <c r="I146" s="20">
        <f t="shared" si="56"/>
        <v>68.849999999999994</v>
      </c>
      <c r="J146" s="20">
        <f t="shared" si="56"/>
        <v>540.91999999999996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57">SUM(G147:G155)</f>
        <v>0</v>
      </c>
      <c r="H156" s="20">
        <f t="shared" si="57"/>
        <v>0</v>
      </c>
      <c r="I156" s="20">
        <f t="shared" si="57"/>
        <v>0</v>
      </c>
      <c r="J156" s="20">
        <f t="shared" si="57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88" t="s">
        <v>4</v>
      </c>
      <c r="D157" s="89"/>
      <c r="E157" s="32"/>
      <c r="F157" s="32">
        <f>F146+F156</f>
        <v>530</v>
      </c>
      <c r="G157" s="32">
        <f t="shared" ref="G157" si="58">G146+G156</f>
        <v>48.120000000000005</v>
      </c>
      <c r="H157" s="32">
        <f t="shared" ref="H157" si="59">H146+H156</f>
        <v>18.800000000000004</v>
      </c>
      <c r="I157" s="32">
        <f t="shared" ref="I157" si="60">I146+I156</f>
        <v>68.849999999999994</v>
      </c>
      <c r="J157" s="33">
        <f t="shared" ref="J157" si="61">J146+J156</f>
        <v>540.91999999999996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7" t="s">
        <v>87</v>
      </c>
      <c r="F158" s="79">
        <v>80</v>
      </c>
      <c r="G158" s="80">
        <v>10.9</v>
      </c>
      <c r="H158" s="80">
        <v>9.6999999999999993</v>
      </c>
      <c r="I158" s="81">
        <v>5.4</v>
      </c>
      <c r="J158" s="40">
        <v>152.9</v>
      </c>
      <c r="K158" s="41" t="s">
        <v>91</v>
      </c>
    </row>
    <row r="159" spans="1:11" ht="15" x14ac:dyDescent="0.25">
      <c r="A159" s="24"/>
      <c r="B159" s="16"/>
      <c r="C159" s="11"/>
      <c r="D159" s="6" t="s">
        <v>21</v>
      </c>
      <c r="E159" s="51" t="s">
        <v>88</v>
      </c>
      <c r="F159" s="82">
        <v>150</v>
      </c>
      <c r="G159" s="83">
        <v>3.7</v>
      </c>
      <c r="H159" s="83">
        <v>4.8</v>
      </c>
      <c r="I159" s="84">
        <v>36.5</v>
      </c>
      <c r="J159" s="43">
        <v>203.5</v>
      </c>
      <c r="K159" s="44" t="s">
        <v>92</v>
      </c>
    </row>
    <row r="160" spans="1:11" ht="15" x14ac:dyDescent="0.25">
      <c r="A160" s="24"/>
      <c r="B160" s="16"/>
      <c r="C160" s="11"/>
      <c r="D160" s="7" t="s">
        <v>22</v>
      </c>
      <c r="E160" s="49" t="s">
        <v>70</v>
      </c>
      <c r="F160" s="85">
        <v>180</v>
      </c>
      <c r="G160" s="86">
        <v>0.27</v>
      </c>
      <c r="H160" s="86">
        <v>0</v>
      </c>
      <c r="I160" s="87">
        <v>6.03</v>
      </c>
      <c r="J160" s="43">
        <v>25.1</v>
      </c>
      <c r="K160" s="44" t="s">
        <v>71</v>
      </c>
    </row>
    <row r="161" spans="1:11" ht="15" x14ac:dyDescent="0.25">
      <c r="A161" s="24"/>
      <c r="B161" s="16"/>
      <c r="C161" s="11"/>
      <c r="D161" s="7" t="s">
        <v>23</v>
      </c>
      <c r="E161" s="49" t="s">
        <v>89</v>
      </c>
      <c r="F161" s="42">
        <v>70</v>
      </c>
      <c r="G161" s="42">
        <v>5.0999999999999996</v>
      </c>
      <c r="H161" s="42">
        <v>0.7</v>
      </c>
      <c r="I161" s="42">
        <v>30.5</v>
      </c>
      <c r="J161" s="43">
        <v>148.19999999999999</v>
      </c>
      <c r="K161" s="44" t="s">
        <v>43</v>
      </c>
    </row>
    <row r="162" spans="1:11" ht="15" x14ac:dyDescent="0.25">
      <c r="A162" s="24"/>
      <c r="B162" s="16"/>
      <c r="C162" s="11"/>
      <c r="D162" s="7" t="s">
        <v>24</v>
      </c>
      <c r="E162" s="42"/>
      <c r="F162" s="42"/>
      <c r="G162" s="42"/>
      <c r="H162" s="42"/>
      <c r="I162" s="42"/>
      <c r="J162" s="43"/>
      <c r="K162" s="44"/>
    </row>
    <row r="163" spans="1:11" ht="15" x14ac:dyDescent="0.25">
      <c r="A163" s="24"/>
      <c r="B163" s="16"/>
      <c r="C163" s="11"/>
      <c r="D163" s="6" t="s">
        <v>40</v>
      </c>
      <c r="E163" s="49" t="s">
        <v>90</v>
      </c>
      <c r="F163" s="85">
        <v>60</v>
      </c>
      <c r="G163" s="42">
        <v>0.9</v>
      </c>
      <c r="H163" s="42">
        <v>0.1</v>
      </c>
      <c r="I163" s="42">
        <v>5.2</v>
      </c>
      <c r="J163" s="43">
        <v>25.2</v>
      </c>
      <c r="K163" s="44" t="s">
        <v>93</v>
      </c>
    </row>
    <row r="164" spans="1:11" ht="15" x14ac:dyDescent="0.25">
      <c r="A164" s="24"/>
      <c r="B164" s="16"/>
      <c r="C164" s="11"/>
      <c r="D164" s="6"/>
      <c r="E164" s="42"/>
      <c r="F164" s="42"/>
      <c r="G164" s="42"/>
      <c r="H164" s="42"/>
      <c r="I164" s="42"/>
      <c r="J164" s="43"/>
      <c r="K164" s="44"/>
    </row>
    <row r="165" spans="1:11" ht="15" x14ac:dyDescent="0.25">
      <c r="A165" s="25"/>
      <c r="B165" s="18"/>
      <c r="C165" s="8"/>
      <c r="D165" s="19" t="s">
        <v>33</v>
      </c>
      <c r="E165" s="9"/>
      <c r="F165" s="9">
        <f>SUM(F158:F164)</f>
        <v>540</v>
      </c>
      <c r="G165" s="9">
        <f t="shared" ref="G165:J165" si="62">SUM(G158:G164)</f>
        <v>20.869999999999997</v>
      </c>
      <c r="H165" s="9">
        <f t="shared" si="62"/>
        <v>15.299999999999999</v>
      </c>
      <c r="I165" s="9">
        <f t="shared" si="62"/>
        <v>83.63000000000001</v>
      </c>
      <c r="J165" s="20">
        <f t="shared" si="62"/>
        <v>554.90000000000009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3">SUM(G166:G174)</f>
        <v>0</v>
      </c>
      <c r="H175" s="20">
        <f t="shared" si="63"/>
        <v>0</v>
      </c>
      <c r="I175" s="20">
        <f t="shared" si="63"/>
        <v>0</v>
      </c>
      <c r="J175" s="20">
        <f t="shared" si="63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88" t="s">
        <v>4</v>
      </c>
      <c r="D176" s="89"/>
      <c r="E176" s="32"/>
      <c r="F176" s="33">
        <f>F165+F175</f>
        <v>540</v>
      </c>
      <c r="G176" s="33">
        <f t="shared" ref="G176" si="64">G165+G175</f>
        <v>20.869999999999997</v>
      </c>
      <c r="H176" s="33">
        <f t="shared" ref="H176" si="65">H165+H175</f>
        <v>15.299999999999999</v>
      </c>
      <c r="I176" s="33">
        <f t="shared" ref="I176" si="66">I165+I175</f>
        <v>83.63000000000001</v>
      </c>
      <c r="J176" s="33">
        <f t="shared" ref="J176" si="67">J165+J175</f>
        <v>554.90000000000009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7" t="s">
        <v>94</v>
      </c>
      <c r="F177" s="48">
        <v>80</v>
      </c>
      <c r="G177" s="65">
        <v>25.7</v>
      </c>
      <c r="H177" s="65">
        <v>1.9</v>
      </c>
      <c r="I177" s="66">
        <v>0.9</v>
      </c>
      <c r="J177" s="65">
        <v>123.8</v>
      </c>
      <c r="K177" s="41" t="s">
        <v>97</v>
      </c>
    </row>
    <row r="178" spans="1:11" ht="15" x14ac:dyDescent="0.25">
      <c r="A178" s="24"/>
      <c r="B178" s="16"/>
      <c r="C178" s="11"/>
      <c r="D178" s="6" t="s">
        <v>21</v>
      </c>
      <c r="E178" s="51" t="s">
        <v>51</v>
      </c>
      <c r="F178" s="52">
        <v>150</v>
      </c>
      <c r="G178" s="77">
        <v>8.1999999999999993</v>
      </c>
      <c r="H178" s="77">
        <v>6.3</v>
      </c>
      <c r="I178" s="78">
        <v>35.9</v>
      </c>
      <c r="J178" s="77">
        <v>233.7</v>
      </c>
      <c r="K178" s="44" t="s">
        <v>58</v>
      </c>
    </row>
    <row r="179" spans="1:11" ht="15" x14ac:dyDescent="0.25">
      <c r="A179" s="24"/>
      <c r="B179" s="16"/>
      <c r="C179" s="11"/>
      <c r="D179" s="7" t="s">
        <v>22</v>
      </c>
      <c r="E179" s="49" t="s">
        <v>95</v>
      </c>
      <c r="F179" s="50">
        <v>180</v>
      </c>
      <c r="G179" s="43">
        <v>0.9</v>
      </c>
      <c r="H179" s="43">
        <v>0.09</v>
      </c>
      <c r="I179" s="43">
        <v>14.04</v>
      </c>
      <c r="J179" s="43">
        <v>60.21</v>
      </c>
      <c r="K179" s="44" t="s">
        <v>98</v>
      </c>
    </row>
    <row r="180" spans="1:11" ht="15" x14ac:dyDescent="0.25">
      <c r="A180" s="24"/>
      <c r="B180" s="16"/>
      <c r="C180" s="11"/>
      <c r="D180" s="7" t="s">
        <v>23</v>
      </c>
      <c r="E180" s="49" t="s">
        <v>96</v>
      </c>
      <c r="F180" s="49">
        <v>55</v>
      </c>
      <c r="G180" s="43">
        <v>4</v>
      </c>
      <c r="H180" s="43">
        <v>0.5</v>
      </c>
      <c r="I180" s="43">
        <v>23.2</v>
      </c>
      <c r="J180" s="43">
        <v>113</v>
      </c>
      <c r="K180" s="44" t="s">
        <v>43</v>
      </c>
    </row>
    <row r="181" spans="1:11" ht="15" x14ac:dyDescent="0.25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4"/>
      <c r="B182" s="16"/>
      <c r="C182" s="11"/>
      <c r="D182" s="6" t="s">
        <v>40</v>
      </c>
      <c r="E182" s="49" t="s">
        <v>54</v>
      </c>
      <c r="F182" s="50">
        <v>60</v>
      </c>
      <c r="G182" s="43">
        <v>0.5</v>
      </c>
      <c r="H182" s="43">
        <v>0.1</v>
      </c>
      <c r="I182" s="43">
        <v>1.5</v>
      </c>
      <c r="J182" s="43">
        <v>8.5</v>
      </c>
      <c r="K182" s="44" t="s">
        <v>55</v>
      </c>
    </row>
    <row r="183" spans="1:11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525</v>
      </c>
      <c r="G184" s="20">
        <f t="shared" ref="G184:J184" si="68">SUM(G177:G183)</f>
        <v>39.299999999999997</v>
      </c>
      <c r="H184" s="20">
        <f t="shared" si="68"/>
        <v>8.8899999999999988</v>
      </c>
      <c r="I184" s="20">
        <f t="shared" si="68"/>
        <v>75.539999999999992</v>
      </c>
      <c r="J184" s="20">
        <f t="shared" si="68"/>
        <v>539.21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69">SUM(G185:G193)</f>
        <v>0</v>
      </c>
      <c r="H194" s="20">
        <f t="shared" si="69"/>
        <v>0</v>
      </c>
      <c r="I194" s="20">
        <f t="shared" si="69"/>
        <v>0</v>
      </c>
      <c r="J194" s="20">
        <f t="shared" si="69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88" t="s">
        <v>4</v>
      </c>
      <c r="D195" s="89"/>
      <c r="E195" s="32"/>
      <c r="F195" s="33">
        <f>F184+F194</f>
        <v>525</v>
      </c>
      <c r="G195" s="33">
        <f t="shared" ref="G195" si="70">G184+G194</f>
        <v>39.299999999999997</v>
      </c>
      <c r="H195" s="33">
        <f t="shared" ref="H195" si="71">H184+H194</f>
        <v>8.8899999999999988</v>
      </c>
      <c r="I195" s="33">
        <f t="shared" ref="I195" si="72">I184+I194</f>
        <v>75.539999999999992</v>
      </c>
      <c r="J195" s="33">
        <f t="shared" ref="J195" si="73">J184+J194</f>
        <v>539.21</v>
      </c>
      <c r="K195" s="33"/>
    </row>
    <row r="196" spans="1:11" ht="13.5" thickBot="1" x14ac:dyDescent="0.25">
      <c r="A196" s="28"/>
      <c r="B196" s="29"/>
      <c r="C196" s="91" t="s">
        <v>5</v>
      </c>
      <c r="D196" s="91"/>
      <c r="E196" s="91"/>
      <c r="F196" s="35">
        <f>(F24+F43+F62+F81+F100+F119+F138+F157+F176+F195)/(IF(F24=0,0,1)+IF(F43=0,0,1)+IF(F62=0,0,1)+IF(F81=0,0,1)+IF(F100=0,0,1)+IF(F119=0,0,1)+IF(F138=0,0,1)+IF(F157=0,0,1)+IF(F176=0,0,1)+IF(F195=0,0,1))</f>
        <v>536</v>
      </c>
      <c r="G196" s="35">
        <f t="shared" ref="G196:J196" si="74">(G24+G43+G62+G81+G100+G119+G138+G157+G176+G195)/(IF(G24=0,0,1)+IF(G43=0,0,1)+IF(G62=0,0,1)+IF(G81=0,0,1)+IF(G100=0,0,1)+IF(G119=0,0,1)+IF(G138=0,0,1)+IF(G157=0,0,1)+IF(G176=0,0,1)+IF(G195=0,0,1))</f>
        <v>27.838000000000001</v>
      </c>
      <c r="H196" s="35">
        <f t="shared" si="74"/>
        <v>15.309999999999999</v>
      </c>
      <c r="I196" s="35">
        <f t="shared" si="74"/>
        <v>79.652000000000001</v>
      </c>
      <c r="J196" s="35">
        <f t="shared" si="74"/>
        <v>556.91599999999994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Слава Бр</cp:lastModifiedBy>
  <dcterms:created xsi:type="dcterms:W3CDTF">2022-05-16T14:23:56Z</dcterms:created>
  <dcterms:modified xsi:type="dcterms:W3CDTF">2024-02-11T07:55:49Z</dcterms:modified>
</cp:coreProperties>
</file>